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rbonara" sheetId="1" r:id="rId4"/>
    <sheet state="visible" name="tagliere salumi e formaggi" sheetId="2" r:id="rId5"/>
    <sheet state="visible" name="patatealforno" sheetId="3" r:id="rId6"/>
  </sheets>
  <definedNames/>
  <calcPr/>
</workbook>
</file>

<file path=xl/sharedStrings.xml><?xml version="1.0" encoding="utf-8"?>
<sst xmlns="http://schemas.openxmlformats.org/spreadsheetml/2006/main" count="62" uniqueCount="36">
  <si>
    <t>carbonara</t>
  </si>
  <si>
    <t>patate al forno (15 portate)</t>
  </si>
  <si>
    <t>tagliere di salumi e formaggi</t>
  </si>
  <si>
    <t>Ingredienti</t>
  </si>
  <si>
    <t>Grammi/Millilitri</t>
  </si>
  <si>
    <t>Prezzo al kg/ al L</t>
  </si>
  <si>
    <t>Prezzo ricetta</t>
  </si>
  <si>
    <t>pasta</t>
  </si>
  <si>
    <t>crudo</t>
  </si>
  <si>
    <t>patate</t>
  </si>
  <si>
    <t>culatello</t>
  </si>
  <si>
    <t>olio</t>
  </si>
  <si>
    <t>uova</t>
  </si>
  <si>
    <t>salame</t>
  </si>
  <si>
    <t>carne salada</t>
  </si>
  <si>
    <t>rosmarino</t>
  </si>
  <si>
    <t>pecorino</t>
  </si>
  <si>
    <t>burro</t>
  </si>
  <si>
    <t>coppa</t>
  </si>
  <si>
    <t>sale</t>
  </si>
  <si>
    <t>guanciale</t>
  </si>
  <si>
    <t>grana 40 mesi</t>
  </si>
  <si>
    <t>pepe</t>
  </si>
  <si>
    <t>gorgonzola</t>
  </si>
  <si>
    <t>Costo totale materie prime</t>
  </si>
  <si>
    <t>bufala</t>
  </si>
  <si>
    <t>robiola</t>
  </si>
  <si>
    <t>acqua</t>
  </si>
  <si>
    <t>qta in minuti</t>
  </si>
  <si>
    <t>prezzo orario</t>
  </si>
  <si>
    <t>Manodopera</t>
  </si>
  <si>
    <t>Costo totale</t>
  </si>
  <si>
    <t>margine</t>
  </si>
  <si>
    <t>costo per porzione</t>
  </si>
  <si>
    <t>prezzo di vendita</t>
  </si>
  <si>
    <t>iva 10%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</si>
</sst>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</font>
    <font>
      <b/>
      <sz val="20.0"/>
      <color theme="1"/>
      <name val="Arial"/>
    </font>
    <font/>
    <font>
      <sz val="20.0"/>
      <color theme="1"/>
      <name val="Arial"/>
    </font>
  </fonts>
  <fills count="2">
    <fill>
      <patternFill patternType="none"/>
    </fill>
    <fill>
      <patternFill patternType="lightGray"/>
    </fill>
  </fills>
  <borders count="5">
    <border/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vertical="center" wrapText="0"/>
    </xf>
    <xf borderId="2" fillId="0" fontId="2" numFmtId="0" xfId="0" applyBorder="1" applyFont="1"/>
    <xf borderId="3" fillId="0" fontId="2" numFmtId="0" xfId="0" applyBorder="1" applyFont="1"/>
    <xf borderId="4" fillId="0" fontId="1" numFmtId="0" xfId="0" applyAlignment="1" applyBorder="1" applyFont="1">
      <alignment horizontal="center" shrinkToFit="0" vertical="bottom" wrapText="0"/>
    </xf>
    <xf borderId="4" fillId="0" fontId="3" numFmtId="0" xfId="0" applyAlignment="1" applyBorder="1" applyFont="1">
      <alignment readingOrder="0" shrinkToFit="0" vertical="bottom" wrapText="0"/>
    </xf>
    <xf borderId="4" fillId="0" fontId="3" numFmtId="0" xfId="0" applyAlignment="1" applyBorder="1" applyFont="1">
      <alignment shrinkToFit="0" vertical="bottom" wrapText="0"/>
    </xf>
    <xf borderId="4" fillId="0" fontId="3" numFmtId="4" xfId="0" applyAlignment="1" applyBorder="1" applyFont="1" applyNumberFormat="1">
      <alignment shrinkToFit="0" vertical="bottom" wrapText="0"/>
    </xf>
    <xf borderId="4" fillId="0" fontId="3" numFmtId="10" xfId="0" applyAlignment="1" applyBorder="1" applyFont="1" applyNumberFormat="1">
      <alignment readingOrder="0" shrinkToFit="0" vertical="bottom" wrapText="0"/>
    </xf>
    <xf borderId="0" fillId="0" fontId="3" numFmtId="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5.86"/>
    <col customWidth="1" min="2" max="2" width="30.57"/>
    <col customWidth="1" min="3" max="3" width="32.29"/>
    <col customWidth="1" min="4" max="4" width="36.0"/>
    <col customWidth="1" min="5" max="7" width="11.57"/>
    <col customWidth="1" min="8" max="26" width="8.71"/>
  </cols>
  <sheetData>
    <row r="1" ht="12.75" customHeight="1">
      <c r="A1" s="1" t="s">
        <v>0</v>
      </c>
      <c r="B1" s="2"/>
      <c r="C1" s="2"/>
      <c r="D1" s="3"/>
    </row>
    <row r="2" ht="12.75" customHeight="1">
      <c r="A2" s="4" t="s">
        <v>3</v>
      </c>
      <c r="B2" s="4" t="s">
        <v>4</v>
      </c>
      <c r="C2" s="4" t="s">
        <v>5</v>
      </c>
      <c r="D2" s="4" t="s">
        <v>6</v>
      </c>
    </row>
    <row r="3" ht="12.75" customHeight="1">
      <c r="A3" s="5" t="s">
        <v>7</v>
      </c>
      <c r="B3" s="5">
        <v>90.0</v>
      </c>
      <c r="C3" s="5">
        <v>0.9</v>
      </c>
      <c r="D3" s="6">
        <f>B3*C3/1000</f>
        <v>0.081</v>
      </c>
    </row>
    <row r="4" ht="12.75" customHeight="1">
      <c r="A4" s="5" t="s">
        <v>12</v>
      </c>
      <c r="B4" s="5">
        <v>2.0</v>
      </c>
      <c r="C4" s="5">
        <v>0.45</v>
      </c>
      <c r="D4" s="6">
        <f>B4*C4</f>
        <v>0.9</v>
      </c>
    </row>
    <row r="5" ht="12.75" customHeight="1">
      <c r="A5" s="5" t="s">
        <v>16</v>
      </c>
      <c r="B5" s="5">
        <v>50.0</v>
      </c>
      <c r="C5" s="5">
        <v>5.8</v>
      </c>
      <c r="D5" s="6">
        <f>B5*C5/1000</f>
        <v>0.29</v>
      </c>
    </row>
    <row r="6" ht="12.75" customHeight="1">
      <c r="A6" s="5" t="s">
        <v>20</v>
      </c>
      <c r="B6" s="5">
        <v>30.0</v>
      </c>
      <c r="C6" s="5">
        <v>8.0</v>
      </c>
      <c r="D6" s="6">
        <f t="shared" ref="D6:D8" si="1">C6*B6/1000</f>
        <v>0.24</v>
      </c>
    </row>
    <row r="7" ht="12.75" customHeight="1">
      <c r="A7" s="5" t="s">
        <v>19</v>
      </c>
      <c r="B7" s="5">
        <v>20.0</v>
      </c>
      <c r="C7" s="5">
        <v>0.29</v>
      </c>
      <c r="D7" s="6">
        <f t="shared" si="1"/>
        <v>0.0058</v>
      </c>
    </row>
    <row r="8" ht="12.75" customHeight="1">
      <c r="A8" s="5" t="s">
        <v>22</v>
      </c>
      <c r="B8" s="5">
        <v>5.0</v>
      </c>
      <c r="C8" s="5">
        <v>32.0</v>
      </c>
      <c r="D8" s="6">
        <f t="shared" si="1"/>
        <v>0.16</v>
      </c>
    </row>
    <row r="9" ht="12.75" customHeight="1">
      <c r="A9" s="5" t="s">
        <v>27</v>
      </c>
      <c r="B9" s="5">
        <v>1.0</v>
      </c>
      <c r="C9" s="6">
        <f>89/1000</f>
        <v>0.089</v>
      </c>
      <c r="D9" s="6">
        <f>B9*C9</f>
        <v>0.089</v>
      </c>
    </row>
    <row r="10" ht="12.75" customHeight="1">
      <c r="G10" s="6"/>
    </row>
    <row r="11" ht="12.75" customHeight="1">
      <c r="A11" s="6" t="s">
        <v>24</v>
      </c>
      <c r="B11" s="6"/>
      <c r="C11" s="6"/>
      <c r="D11" s="6">
        <f>D3+D4+D5+D6+D7+D8+D9</f>
        <v>1.7658</v>
      </c>
      <c r="G11" s="6"/>
    </row>
    <row r="12" ht="12.75" customHeight="1">
      <c r="A12" s="6"/>
      <c r="B12" s="5" t="s">
        <v>28</v>
      </c>
      <c r="C12" s="5" t="s">
        <v>29</v>
      </c>
      <c r="D12" s="7"/>
      <c r="G12" s="6"/>
    </row>
    <row r="13" ht="12.75" customHeight="1">
      <c r="A13" s="6" t="s">
        <v>30</v>
      </c>
      <c r="B13" s="5">
        <v>7.0</v>
      </c>
      <c r="C13" s="5">
        <v>16.0</v>
      </c>
      <c r="D13" s="7">
        <f>C13*B13/60</f>
        <v>1.866666667</v>
      </c>
      <c r="G13" s="6"/>
    </row>
    <row r="14" ht="12.75" customHeight="1">
      <c r="A14" s="6" t="s">
        <v>31</v>
      </c>
      <c r="B14" s="7"/>
      <c r="C14" s="6"/>
      <c r="D14" s="7">
        <f>D13+D11</f>
        <v>3.632466667</v>
      </c>
      <c r="G14" s="6"/>
    </row>
    <row r="15" ht="12.75" customHeight="1">
      <c r="A15" s="5" t="s">
        <v>32</v>
      </c>
      <c r="B15" s="8">
        <v>2.855</v>
      </c>
      <c r="C15" s="6"/>
      <c r="D15" s="6">
        <f>D14*B15</f>
        <v>10.37069233</v>
      </c>
      <c r="G15" s="6"/>
    </row>
    <row r="16" ht="12.75" customHeight="1">
      <c r="A16" s="5" t="s">
        <v>34</v>
      </c>
      <c r="B16" s="6"/>
      <c r="C16" s="6"/>
      <c r="D16" s="7">
        <f>D14+D15</f>
        <v>14.003159</v>
      </c>
    </row>
    <row r="17" ht="12.75" customHeight="1">
      <c r="A17" s="5" t="s">
        <v>34</v>
      </c>
      <c r="D17" s="9">
        <f>D16-D16/1.1</f>
        <v>1.273014455</v>
      </c>
    </row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</sheetData>
  <mergeCells count="1">
    <mergeCell ref="A1:D1"/>
  </mergeCells>
  <printOptions/>
  <pageMargins bottom="1.025" footer="0.0" header="0.0" left="0.7875" right="0.7875" top="1.025"/>
  <pageSetup paperSize="9" orientation="portrait"/>
  <headerFooter>
    <oddHeader>&amp;C&amp;A</oddHeader>
    <oddFooter>&amp;CPagina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5.86"/>
    <col customWidth="1" min="2" max="2" width="30.57"/>
    <col customWidth="1" min="3" max="3" width="32.29"/>
    <col customWidth="1" min="4" max="4" width="36.0"/>
    <col customWidth="1" min="5" max="7" width="11.57"/>
    <col customWidth="1" min="8" max="26" width="8.71"/>
  </cols>
  <sheetData>
    <row r="1" ht="12.75" customHeight="1">
      <c r="A1" s="1" t="s">
        <v>2</v>
      </c>
      <c r="B1" s="2"/>
      <c r="C1" s="2"/>
      <c r="D1" s="3"/>
    </row>
    <row r="2" ht="12.75" customHeight="1">
      <c r="A2" s="4" t="s">
        <v>3</v>
      </c>
      <c r="B2" s="4" t="s">
        <v>4</v>
      </c>
      <c r="C2" s="4" t="s">
        <v>5</v>
      </c>
      <c r="D2" s="4" t="s">
        <v>6</v>
      </c>
    </row>
    <row r="3" ht="12.75" customHeight="1">
      <c r="A3" s="5" t="s">
        <v>8</v>
      </c>
      <c r="B3" s="5">
        <v>45.0</v>
      </c>
      <c r="C3" s="5">
        <v>8.0</v>
      </c>
      <c r="D3" s="6">
        <f t="shared" ref="D3:D5" si="1">B3*C3/1000</f>
        <v>0.36</v>
      </c>
    </row>
    <row r="4" ht="12.75" customHeight="1">
      <c r="A4" s="5" t="s">
        <v>10</v>
      </c>
      <c r="B4" s="5">
        <v>45.0</v>
      </c>
      <c r="C4" s="5">
        <v>48.0</v>
      </c>
      <c r="D4" s="6">
        <f t="shared" si="1"/>
        <v>2.16</v>
      </c>
    </row>
    <row r="5" ht="12.75" customHeight="1">
      <c r="A5" s="5" t="s">
        <v>13</v>
      </c>
      <c r="B5" s="5">
        <v>45.0</v>
      </c>
      <c r="C5" s="5">
        <v>13.0</v>
      </c>
      <c r="D5" s="6">
        <f t="shared" si="1"/>
        <v>0.585</v>
      </c>
    </row>
    <row r="6" ht="12.75" customHeight="1">
      <c r="A6" s="5" t="s">
        <v>14</v>
      </c>
      <c r="B6" s="5">
        <v>45.0</v>
      </c>
      <c r="C6" s="5">
        <v>30.0</v>
      </c>
      <c r="D6" s="6">
        <f t="shared" ref="D6:D8" si="2">C6*B6/1000</f>
        <v>1.35</v>
      </c>
    </row>
    <row r="7" ht="12.75" customHeight="1">
      <c r="A7" s="5" t="s">
        <v>18</v>
      </c>
      <c r="B7" s="5">
        <v>45.0</v>
      </c>
      <c r="C7" s="5">
        <v>19.0</v>
      </c>
      <c r="D7" s="6">
        <f t="shared" si="2"/>
        <v>0.855</v>
      </c>
    </row>
    <row r="8" ht="12.75" customHeight="1">
      <c r="A8" s="5" t="s">
        <v>21</v>
      </c>
      <c r="B8" s="5">
        <v>45.0</v>
      </c>
      <c r="C8" s="5">
        <v>22.0</v>
      </c>
      <c r="D8" s="6">
        <f t="shared" si="2"/>
        <v>0.99</v>
      </c>
    </row>
    <row r="9" ht="12.75" customHeight="1">
      <c r="A9" s="5" t="s">
        <v>23</v>
      </c>
      <c r="B9" s="5">
        <v>45.0</v>
      </c>
      <c r="C9" s="5">
        <v>15.0</v>
      </c>
      <c r="D9" s="6">
        <f t="shared" ref="D9:D11" si="3">B9*C9/1000</f>
        <v>0.675</v>
      </c>
    </row>
    <row r="10" ht="12.75" customHeight="1">
      <c r="A10" s="5" t="s">
        <v>25</v>
      </c>
      <c r="B10" s="5">
        <v>90.0</v>
      </c>
      <c r="C10" s="5">
        <v>14.0</v>
      </c>
      <c r="D10" s="6">
        <f t="shared" si="3"/>
        <v>1.26</v>
      </c>
    </row>
    <row r="11" ht="12.75" customHeight="1">
      <c r="A11" s="5" t="s">
        <v>26</v>
      </c>
      <c r="B11" s="5">
        <v>45.0</v>
      </c>
      <c r="C11" s="5">
        <v>15.0</v>
      </c>
      <c r="D11" s="6">
        <f t="shared" si="3"/>
        <v>0.675</v>
      </c>
    </row>
    <row r="12" ht="12.75" customHeight="1">
      <c r="G12" s="6"/>
    </row>
    <row r="13" ht="12.75" customHeight="1">
      <c r="A13" s="6" t="s">
        <v>24</v>
      </c>
      <c r="B13" s="6"/>
      <c r="C13" s="6"/>
      <c r="D13" s="6">
        <f>D3+D4+D5+D6+D7+D8+D11</f>
        <v>6.975</v>
      </c>
      <c r="G13" s="6"/>
    </row>
    <row r="14" ht="12.75" customHeight="1">
      <c r="A14" s="6"/>
      <c r="B14" s="5" t="s">
        <v>28</v>
      </c>
      <c r="C14" s="5" t="s">
        <v>29</v>
      </c>
      <c r="D14" s="7"/>
      <c r="G14" s="6"/>
    </row>
    <row r="15" ht="12.75" customHeight="1">
      <c r="A15" s="6" t="s">
        <v>30</v>
      </c>
      <c r="B15" s="5">
        <v>10.0</v>
      </c>
      <c r="C15" s="5">
        <v>16.0</v>
      </c>
      <c r="D15" s="7">
        <f>C15*B15/60</f>
        <v>2.666666667</v>
      </c>
      <c r="G15" s="6"/>
    </row>
    <row r="16" ht="12.75" customHeight="1">
      <c r="A16" s="6" t="s">
        <v>31</v>
      </c>
      <c r="B16" s="7"/>
      <c r="C16" s="6"/>
      <c r="D16" s="7">
        <f>D15+D13</f>
        <v>9.641666667</v>
      </c>
      <c r="G16" s="6"/>
    </row>
    <row r="17" ht="12.75" customHeight="1">
      <c r="A17" s="5" t="s">
        <v>32</v>
      </c>
      <c r="B17" s="8">
        <v>1.07</v>
      </c>
      <c r="C17" s="6"/>
      <c r="D17" s="6">
        <f>D16*B17</f>
        <v>10.31658333</v>
      </c>
      <c r="G17" s="6"/>
    </row>
    <row r="18" ht="12.75" customHeight="1">
      <c r="A18" s="5" t="s">
        <v>34</v>
      </c>
      <c r="B18" s="6"/>
      <c r="C18" s="6"/>
      <c r="D18" s="7">
        <f>D16+D17</f>
        <v>19.95825</v>
      </c>
    </row>
    <row r="19" ht="12.75" customHeight="1">
      <c r="A19" s="5" t="s">
        <v>35</v>
      </c>
      <c r="D19" s="9">
        <f>D18-D18/1.1</f>
        <v>1.814386364</v>
      </c>
    </row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</sheetData>
  <mergeCells count="1">
    <mergeCell ref="A1:D1"/>
  </mergeCells>
  <printOptions/>
  <pageMargins bottom="1.025" footer="0.0" header="0.0" left="0.7875" right="0.7875" top="1.025"/>
  <pageSetup paperSize="9" orientation="portrait"/>
  <headerFooter>
    <oddHeader>&amp;C&amp;A</oddHeader>
    <oddFooter>&amp;CPagina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44.71"/>
    <col customWidth="1" min="2" max="2" width="29.14"/>
    <col customWidth="1" min="3" max="3" width="31.14"/>
    <col customWidth="1" min="4" max="4" width="25.29"/>
  </cols>
  <sheetData>
    <row r="1">
      <c r="A1" s="1" t="s">
        <v>1</v>
      </c>
      <c r="B1" s="2"/>
      <c r="C1" s="2"/>
      <c r="D1" s="3"/>
    </row>
    <row r="2">
      <c r="A2" s="4" t="s">
        <v>3</v>
      </c>
      <c r="B2" s="4" t="s">
        <v>4</v>
      </c>
      <c r="C2" s="4" t="s">
        <v>5</v>
      </c>
      <c r="D2" s="4" t="s">
        <v>6</v>
      </c>
    </row>
    <row r="3">
      <c r="A3" s="5" t="s">
        <v>9</v>
      </c>
      <c r="B3" s="5">
        <v>1000.0</v>
      </c>
      <c r="C3" s="5">
        <v>0.9</v>
      </c>
      <c r="D3" s="6">
        <f t="shared" ref="D3:D5" si="1">B3*C3/1000</f>
        <v>0.9</v>
      </c>
    </row>
    <row r="4">
      <c r="A4" s="5" t="s">
        <v>11</v>
      </c>
      <c r="B4" s="5">
        <v>500.0</v>
      </c>
      <c r="C4" s="5">
        <v>0.85</v>
      </c>
      <c r="D4" s="6">
        <f t="shared" si="1"/>
        <v>0.425</v>
      </c>
    </row>
    <row r="5">
      <c r="A5" s="5" t="s">
        <v>15</v>
      </c>
      <c r="B5" s="5">
        <v>100.0</v>
      </c>
      <c r="C5" s="5">
        <v>0.5</v>
      </c>
      <c r="D5" s="6">
        <f t="shared" si="1"/>
        <v>0.05</v>
      </c>
    </row>
    <row r="6">
      <c r="A6" s="5" t="s">
        <v>17</v>
      </c>
      <c r="B6" s="5">
        <v>150.0</v>
      </c>
      <c r="C6" s="5">
        <v>12.0</v>
      </c>
      <c r="D6" s="6">
        <f t="shared" ref="D6:D8" si="2">C6*B6/1000</f>
        <v>1.8</v>
      </c>
    </row>
    <row r="7">
      <c r="A7" s="5" t="s">
        <v>19</v>
      </c>
      <c r="B7" s="5">
        <v>100.0</v>
      </c>
      <c r="C7" s="5">
        <v>0.29</v>
      </c>
      <c r="D7" s="6">
        <f t="shared" si="2"/>
        <v>0.029</v>
      </c>
    </row>
    <row r="8">
      <c r="A8" s="5" t="s">
        <v>22</v>
      </c>
      <c r="B8" s="5">
        <v>20.0</v>
      </c>
      <c r="C8" s="5">
        <v>32.0</v>
      </c>
      <c r="D8" s="6">
        <f t="shared" si="2"/>
        <v>0.64</v>
      </c>
    </row>
    <row r="9">
      <c r="A9" s="5"/>
      <c r="B9" s="5"/>
      <c r="C9" s="6"/>
      <c r="D9" s="6"/>
    </row>
    <row r="11">
      <c r="A11" s="6" t="s">
        <v>24</v>
      </c>
      <c r="B11" s="6"/>
      <c r="C11" s="6"/>
      <c r="D11" s="6">
        <f>D3+D4+D5+D6+D7+D8+D9</f>
        <v>3.844</v>
      </c>
    </row>
    <row r="12">
      <c r="A12" s="6"/>
      <c r="B12" s="5" t="s">
        <v>28</v>
      </c>
      <c r="C12" s="5" t="s">
        <v>29</v>
      </c>
      <c r="D12" s="7"/>
    </row>
    <row r="13">
      <c r="A13" s="6" t="s">
        <v>30</v>
      </c>
      <c r="B13" s="5">
        <v>15.0</v>
      </c>
      <c r="C13" s="5">
        <v>16.0</v>
      </c>
      <c r="D13" s="7">
        <f>C13*B13/60</f>
        <v>4</v>
      </c>
    </row>
    <row r="14">
      <c r="A14" s="6" t="s">
        <v>31</v>
      </c>
      <c r="B14" s="7"/>
      <c r="C14" s="6"/>
      <c r="D14" s="7">
        <f>D13+D11</f>
        <v>7.844</v>
      </c>
    </row>
    <row r="15">
      <c r="A15" s="5" t="s">
        <v>33</v>
      </c>
      <c r="B15" s="8"/>
      <c r="C15" s="6"/>
      <c r="D15" s="6">
        <f>D14/15</f>
        <v>0.5229333333</v>
      </c>
    </row>
    <row r="16">
      <c r="A16" s="5" t="s">
        <v>32</v>
      </c>
      <c r="B16" s="8">
        <v>8.57</v>
      </c>
      <c r="C16" s="6"/>
      <c r="D16" s="6">
        <f>D15*B16</f>
        <v>4.481538667</v>
      </c>
    </row>
    <row r="17">
      <c r="A17" s="5" t="s">
        <v>34</v>
      </c>
      <c r="B17" s="6"/>
      <c r="C17" s="6"/>
      <c r="D17" s="5">
        <f>D16+D15</f>
        <v>5.004472</v>
      </c>
    </row>
    <row r="18">
      <c r="A18" s="5" t="s">
        <v>35</v>
      </c>
      <c r="D18" s="5">
        <f>D17-D17/1.1</f>
        <v>0.454952</v>
      </c>
    </row>
  </sheetData>
  <mergeCells count="1">
    <mergeCell ref="A1:D1"/>
  </mergeCells>
  <drawing r:id="rId1"/>
</worksheet>
</file>